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9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<sst xmlns="http://schemas.openxmlformats.org/spreadsheetml/2006/main" count="49" uniqueCount="42">
  <si>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</si>
  <si>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</si>
  <si>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</si>
  <si>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</si>
  <si>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</si>
  <si>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</si>
  <si>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</si>
  <si>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</si>
  <si>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</si>
  <si>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</si>
  <si>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</si>
  <si>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</si>
  <si>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</si>
  <si>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</si>
  <si>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</si>
  <si>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</si>
  <si>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</si>
  <si>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</si>
  <si>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</si>
  <si>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</si>
  <si>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</si>
  <si>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</si>
  <si>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</si>
  <si>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</si>
  <si>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</si>
  <si>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</si>
  <si>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</si>
  <si>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</si>
  <si>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</si>
  <si>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</si>
  <si>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</si>
  <si>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</si>
  <si>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</si>
  <si>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</si>
  <si>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</si>
  <si>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</si>
  <si>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</si>
  <si>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</si>
  <si>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</si>
  <si>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</si>
  <si>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t>East Rudham Parish Council</t>
  </si>
  <si>
    <t xml:space="preserve">2018/19 FY included new kerbing £1400, work to flint wall £1274, Tree stump grinding £650, New play eqiuipment £4162, Audit fee £200, Total £7686.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</si>
</sst>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5258</v>
      </c>
      <c r="F11" s="8">
        <v>7489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11629</v>
      </c>
      <c r="F13" s="8">
        <v>10839</v>
      </c>
      <c r="G13" s="5">
        <f>F13-D13</f>
        <v>-790</v>
      </c>
      <c r="H13" s="6">
        <f>IF((D13&gt;F13),(D13-F13)/D13,IF(D13&lt;F13,-(D13-F13)/D13,IF(D13=F13,0)))</f>
        <v>0.06793361424026141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9740</v>
      </c>
      <c r="F15" s="8">
        <v>8540</v>
      </c>
      <c r="G15" s="5">
        <f>F15-D15</f>
        <v>-1200</v>
      </c>
      <c r="H15" s="6">
        <f>IF((D15&gt;F15),(D15-F15)/D15,IF(D15&lt;F15,-(D15-F15)/D15,IF(D15=F15,0)))</f>
        <v>0.12320328542094455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IF(H15&lt;15%,"NO","YES")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2797</v>
      </c>
      <c r="F17" s="8">
        <v>2973</v>
      </c>
      <c r="G17" s="5">
        <f>F17-D17</f>
        <v>176</v>
      </c>
      <c r="H17" s="6">
        <f>IF((D17&gt;F17),(D17-F17)/D17,IF(D17&lt;F17,-(D17-F17)/D17,IF(D17=F17,0)))</f>
        <v>0.06292456203074723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33.75" customHeight="1" thickBot="1">
      <c r="A21" s="42" t="s">
        <v>21</v>
      </c>
      <c r="B21" s="42"/>
      <c r="C21" s="42"/>
      <c r="D21" s="8">
        <v>16341</v>
      </c>
      <c r="F21" s="8">
        <v>8475</v>
      </c>
      <c r="G21" s="5">
        <f>F21-D21</f>
        <v>-7866</v>
      </c>
      <c r="H21" s="6">
        <f>IF((D21&gt;F21),(D21-F21)/D21,IF(D21&lt;F21,-(D21-F21)/D21,IF(D21=F21,0)))</f>
        <v>0.48136588948044795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7489</v>
      </c>
      <c r="F23" s="2">
        <f>F11+F13+F15-F17-F19-F21</f>
        <v>15420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7489</v>
      </c>
      <c r="F26" s="8">
        <v>15420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62456</v>
      </c>
      <c r="F28" s="8">
        <v>63293</v>
      </c>
      <c r="G28" s="5">
        <f>F28-D28</f>
        <v>837</v>
      </c>
      <c r="H28" s="6">
        <f>IF((D28&gt;F28),(D28-F28)/D28,IF(D28&lt;F28,-(D28-F28)/D28,IF(D28=F28,0)))</f>
        <v>0.013401434609965415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Jodie</cp:lastModifiedBy>
  <cp:lastPrinted>2020-07-24T07:53:22Z</cp:lastPrinted>
  <dcterms:created xsi:type="dcterms:W3CDTF">2012-07-11T10:01:28Z</dcterms:created>
  <dcterms:modified xsi:type="dcterms:W3CDTF">2020-07-24T08:10:50Z</dcterms:modified>
  <cp:category/>
  <cp:version/>
  <cp:contentType/>
  <cp:contentStatus/>
</cp:coreProperties>
</file>